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tokol\RASP23\1001_1100\"/>
    </mc:Choice>
  </mc:AlternateContent>
  <bookViews>
    <workbookView xWindow="0" yWindow="0" windowWidth="21768" windowHeight="7128"/>
  </bookViews>
  <sheets>
    <sheet name="приложение 1 таблица 1" sheetId="3" r:id="rId1"/>
  </sheets>
  <definedNames>
    <definedName name="_xlnm.Print_Titles" localSheetId="0">'приложение 1 таблица 1'!$10:$10</definedName>
    <definedName name="_xlnm.Print_Area" localSheetId="0">'приложение 1 таблица 1'!$A$1:$C$120</definedName>
  </definedNames>
  <calcPr calcId="152511"/>
</workbook>
</file>

<file path=xl/calcChain.xml><?xml version="1.0" encoding="utf-8"?>
<calcChain xmlns="http://schemas.openxmlformats.org/spreadsheetml/2006/main">
  <c r="C46" i="3" l="1"/>
  <c r="C27" i="3" l="1"/>
  <c r="C15" i="3" l="1"/>
  <c r="C39" i="3" l="1"/>
  <c r="C20" i="3"/>
  <c r="C17" i="3"/>
  <c r="C12" i="3"/>
  <c r="C11" i="3" l="1"/>
  <c r="C120" i="3" s="1"/>
</calcChain>
</file>

<file path=xl/sharedStrings.xml><?xml version="1.0" encoding="utf-8"?>
<sst xmlns="http://schemas.openxmlformats.org/spreadsheetml/2006/main" count="229" uniqueCount="229">
  <si>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</si>
  <si>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</si>
  <si>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</si>
  <si>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</si>
  <si>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</si>
  <si>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</si>
  <si>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</si>
  <si>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</si>
  <si>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</si>
  <si>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</si>
  <si>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</si>
  <si>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</si>
  <si>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</si>
  <si>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</si>
  <si>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</si>
  <si>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упрощённой системы налогообложения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</si>
  <si>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</si>
  <si>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</si>
  <si>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</si>
  <si>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</si>
  <si>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</si>
  <si>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</si>
  <si>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1 07 00000 00 0000 000</t>
  </si>
  <si>
    <t>НАЛОГИ, СБОРЫ И РЕГУЛЯРНЫЕ ПЛАТЕЖИ ЗА ПОЛЬЗОВАНИЕ ПРИРОДНЫМИ РЕСУРСАМИ</t>
  </si>
  <si>
    <t>1 07 04010 01 0000 110</t>
  </si>
  <si>
    <t>Сбор за пользование объектами животного мира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</si>
  <si>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</si>
  <si>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</si>
  <si>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1 11 01020 02 0000 120</t>
  </si>
  <si>
    <t>1 11 05022 02 0000 120</t>
  </si>
  <si>
    <t>1 11 05032 02 0000 120</t>
  </si>
  <si>
    <t>1 11 07012 02 0000 120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</si>
  <si>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</si>
  <si>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</si>
  <si>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</si>
  <si>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</si>
  <si>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</si>
  <si>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</si>
  <si>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2 00 00000 00 0000 000</t>
  </si>
  <si>
    <t>БЕЗВОЗМЕЗДНЫЕ ПОСТУПЛЕНИЯ</t>
  </si>
  <si>
    <t>ИТОГО ДОХОДОВ</t>
  </si>
  <si>
    <t>1 11 03020 02 0000 120</t>
  </si>
  <si>
    <t>1 13 00000 00 0000 000</t>
  </si>
  <si>
    <t>1 16 00000 00 0000 000</t>
  </si>
  <si>
    <t>ГОСУДАРСТВЕННАЯ ПОШЛИНА</t>
  </si>
  <si>
    <t>1 08 00000 00 0000 000</t>
  </si>
  <si>
    <t>ШТРАФЫ, САНКЦИИ, ВОЗМЕЩЕНИЕ УЩЕРБА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</si>
  <si>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</si>
  <si>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Налог на игорный бизнес</t>
  </si>
  <si>
    <t>1 06 05000 02 0000 110</t>
  </si>
  <si>
    <t>ДОХОДЫ ОТ ОКАЗАНИЯ ПЛАТНЫХ УСЛУГ (РАБОТ) И КОМПЕНСАЦИИ ЗАТРАТ ГОСУДАРСТВА</t>
  </si>
  <si>
    <t>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</si>
  <si>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</si>
  <si>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Платежи при пользовании недрами</t>
  </si>
  <si>
    <t>1 12 02000 00 0000 120</t>
  </si>
  <si>
    <t>Налог на прибыль организаций</t>
  </si>
  <si>
    <t>1 01 01000 00 0000 110</t>
  </si>
  <si>
    <t>1 11 09032 02 0000 120</t>
  </si>
  <si>
    <t>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</si>
  <si>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</si>
  <si>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</si>
  <si>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Таблица 1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</si>
  <si>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</si>
  <si>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1 11 05322 02 0000 120</t>
  </si>
  <si>
    <t>1 11 09042 02 0000 120</t>
  </si>
  <si>
    <t>1 05 06000 01 0000 110</t>
  </si>
  <si>
    <t>Налог на профессиональный доход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</si>
  <si>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</si>
  <si>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счёт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</si>
  <si>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</si>
  <si>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</si>
  <si>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казённых)</t>
  </si>
  <si>
    <t>2 02 25066 02 0000 150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</si>
  <si>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</si>
  <si>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2 02 25081 02 0000 150</t>
  </si>
  <si>
    <t>2 02 25086 02 0000 150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</si>
  <si>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</si>
  <si>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2 02 25114 02 0000 150</t>
  </si>
  <si>
    <t>2 02 25138 02 0000 150</t>
  </si>
  <si>
    <t>2 02 25201 02 0000 150</t>
  </si>
  <si>
    <t>Субсидии бюджетам субъектов Российской Федерации на развитие паллиативной медицинской помощи</t>
  </si>
  <si>
    <t>2 02 25202 02 0000 150</t>
  </si>
  <si>
    <t>2 02 25229 02 0000 150</t>
  </si>
  <si>
    <t>2 02 25251 02 0000 150</t>
  </si>
  <si>
    <t>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</t>
  </si>
  <si>
    <t>2 02 25299 02 0000 150</t>
  </si>
  <si>
    <t>2 02 25304 02 0000 150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</si>
  <si>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</si>
  <si>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2 02 25402 02 0000 150</t>
  </si>
  <si>
    <t>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</si>
  <si>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</si>
  <si>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2 02 25466 02 0000 150</t>
  </si>
  <si>
    <t>2 02 25467 02 0000 150</t>
  </si>
  <si>
    <t>2 02 25480 02 0000 150</t>
  </si>
  <si>
    <t>Субсидии бюджетам субъектов Российской Федерации на создание системы поддержки фермеров и развитие сельской кооперации</t>
  </si>
  <si>
    <t>2 02 25497 02 0000 150</t>
  </si>
  <si>
    <t>2 02 25502 02 0000 150</t>
  </si>
  <si>
    <t>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</t>
  </si>
  <si>
    <t>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</si>
  <si>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</si>
  <si>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2 02 25519 02 0000 150</t>
  </si>
  <si>
    <t>Субсидии бюджетам субъектов Российской Федерации на поддержку отрасли культуры</t>
  </si>
  <si>
    <t>2 02 25527 02 0000 150</t>
  </si>
  <si>
    <t>Субсидии бюджетам субъектов Российской Федерации на подготовку проектов межевания земельных участков и на проведение кадастровых работ</t>
  </si>
  <si>
    <t>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</si>
  <si>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</si>
  <si>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</si>
  <si>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</si>
  <si>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2 02 35135 02 0000 150</t>
  </si>
  <si>
    <t>2 02 35176 02 0000 150</t>
  </si>
  <si>
    <t>2 02 35220 02 0000 150</t>
  </si>
  <si>
    <t>2 02 35240 02 0000 150</t>
  </si>
  <si>
    <t>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</si>
  <si>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</si>
  <si>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2 02 35290 02 0000 150</t>
  </si>
  <si>
    <t>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</si>
  <si>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</si>
  <si>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2 02 45303 02 0000 150</t>
  </si>
  <si>
    <t>2 02 45468 02 0000 150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</si>
  <si>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</si>
  <si>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</si>
  <si>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</si>
  <si>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Субсидии бюджетам субъектов Российской Федерации на государственную поддержку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</si>
  <si>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№ 1032-1 «О занятости населения в Российской Федерации»</t>
  </si>
  <si>
    <t>Субвенции бюджетам субъектов Российской Федерации на осуществление полномочий по обеспечению жильём отдельных категорий граждан, установленных Федеральным законом от 12 января 1995 года № 5-ФЗ «О ветеранах»</t>
  </si>
  <si>
    <t>Субвенции бюджетам субъектов Российской Федерации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</si>
  <si>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2 02 15001 02 0000 150</t>
  </si>
  <si>
    <t>Дотации бюджетам субъектов Российской Федерации на выравнивание бюджетной обеспеченности</t>
  </si>
  <si>
    <t>2 02 25014 02 0000 150</t>
  </si>
  <si>
    <t>Субсидии бюджетам субъектов Российской Федерации на стимулирование увеличения производства картофеля и овощей</t>
  </si>
  <si>
    <t>2 02 25065 02 0000 150</t>
  </si>
  <si>
    <t>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</t>
  </si>
  <si>
    <t>2 02 25256 02 0000 150</t>
  </si>
  <si>
    <t>2 02 25276 02 0000 150</t>
  </si>
  <si>
    <t>Субсидии бюджетам субъектов Российской Федерации на софинансирование расходных обязательств субъектов Российской Федерации, возникающих при поддержке переоборудования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</si>
  <si>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>2 02 25305 02 0000 150</t>
  </si>
  <si>
    <t>Субсидии бюджетам субъектов Российской Федерации на создание новых мест в общеобразовательных организациях в связи с ростом числа обучающихся, вызванным демографическим фактором</t>
  </si>
  <si>
    <t>2 02 25511 02 0000 150</t>
  </si>
  <si>
    <t>Субсидии бюджетам субъектов Российской Федерации на проведение комплексных кадастровых работ</t>
  </si>
  <si>
    <t>2 02 25599 02 0000 150</t>
  </si>
  <si>
    <t>2 02 25752 02 0000 150</t>
  </si>
  <si>
    <t>Субсидии бюджетам субъектов Российской Федерации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</si>
  <si>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2 02 25786 02 0000 150</t>
  </si>
  <si>
    <t>Субсидии бюджетам субъектов Российской Федерации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</si>
  <si>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2 02 45363 02 0000 150</t>
  </si>
  <si>
    <t>Межбюджетные трансферты, передаваемые бюджетам субъектов Российской Федерации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</si>
  <si>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Субсидии бюджетам субъектов Российской Федерации на реализацию региональных проектов «Создание единого цифрового контура в здравоохранении на основе единой государственной информационной системы в сфере здравоохранения (ЕГИСЗ)»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</si>
  <si>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«Почётный донор России»</t>
  </si>
  <si>
    <t>2 02 25098 02 0000 150</t>
  </si>
  <si>
    <t>Субсидии бюджетам субъектов Российской Федерации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</si>
  <si>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субъектов Российской Федерации на государственную поддержку организаций, входящих в систему спортивной подготовки</t>
  </si>
  <si>
    <t>2 02 25116 02 0000 150</t>
  </si>
  <si>
    <t>Субсидии бюджетам субъектов Российской Федерации на реализацию программы комплексного развития молодежной политики в регионах Российской Федерации «Регион для молодых»</t>
  </si>
  <si>
    <t>2 02 25171 02 0000 150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</si>
  <si>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</si>
  <si>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2 02 25172 02 0000 150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</si>
  <si>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</si>
  <si>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2 02 25179 02 0000 150</t>
  </si>
  <si>
    <t>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</si>
  <si>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2 02 25190 02 0000 150</t>
  </si>
  <si>
    <t>Субсидии бюджетам субъектов Российской Федерации на переоснащение медицинских организаций, оказывающих медицинскую помощь больным с онкологическими заболеваниями</t>
  </si>
  <si>
    <t>2 02 25192 02 0000 150</t>
  </si>
  <si>
    <t>Субсидии бюджетам субъектов Российской Федерации на оснащение оборудованием региональных сосудистых центров и первичных сосудистых отделений</t>
  </si>
  <si>
    <t>2 02 25213 02 0000 150</t>
  </si>
  <si>
    <t>Субсидии бюджетам субъектов Российской Федерации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</si>
  <si>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</si>
  <si>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2 02 25289 02 0000 150</t>
  </si>
  <si>
    <t>Субсидии бюджетам субъектов Российской Федерации в целях достижения результатов национального проекта «Производительность труда»</t>
  </si>
  <si>
    <t>2 02 25341 02 0000 150</t>
  </si>
  <si>
    <t>Субсидии бюджетам субъектов Российской Федерации на развитие сельского туризма</t>
  </si>
  <si>
    <t>2 02 25353 02 0000 150</t>
  </si>
  <si>
    <t>Субсидии бюджетам субъектов Российской Федерации на создание школ креативных индустрий</t>
  </si>
  <si>
    <t>2 02 25358 02 0000 150</t>
  </si>
  <si>
    <t>Субсидии бюджетам субъектов Российской Федерации на финансовое обеспечение (возмещение) производителям зерновых культур части затрат на производство и реализацию зерновых культур</t>
  </si>
  <si>
    <t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</si>
  <si>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2 02 25412 02 0000 150</t>
  </si>
  <si>
    <t>Субсидии бюджетам субъектов Российской Федерации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«Регион добрых дел»</t>
  </si>
  <si>
    <t>2 02 25418 02 0000 150</t>
  </si>
  <si>
    <t>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</si>
  <si>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2 02 25424 02 0000 150</t>
  </si>
  <si>
    <t>Субсидии бюджетам субъектов Российской Федерации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</si>
  <si>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2 02 25513 02 0000 150</t>
  </si>
  <si>
    <t>Субсидии бюджетам субъектов Российской Федерации на развитие сети учреждений культурно-досугового типа</t>
  </si>
  <si>
    <t>2 02 25518 02 0000 150</t>
  </si>
  <si>
    <t>2 02 25555 02 0000 150</t>
  </si>
  <si>
    <t>Субсидии бюджетам субъектов Российской Федерации на реализацию программ формирования современной городской среды</t>
  </si>
  <si>
    <t>2 02 25580 02 0000 150</t>
  </si>
  <si>
    <t>2 02 25584 02 0000 150</t>
  </si>
  <si>
    <t>Субсидии бюджетам субъектов Российской Федерации на оснащение региональных и муниципальных театров</t>
  </si>
  <si>
    <t>2 02 25590 02 0000 150</t>
  </si>
  <si>
    <t>Субсидии бюджетам субъектов Российской Федерации на техническое оснащение региональных и муниципальных музеев</t>
  </si>
  <si>
    <t>2 02 25591 02 0000 150</t>
  </si>
  <si>
    <t>Субсидии бюджетам субъектов Российской Федерации в целях софинансирования расходных обязательств субъектов Российской Федерации, возникающих при реализации региональных программ развития промышленности</t>
  </si>
  <si>
    <t>2 02 25753 02 0000 150</t>
  </si>
  <si>
    <t>2 02 27139 02 0000 150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</si>
  <si>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</si>
  <si>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субъектов Российской Федерации на софинансирование закупки и монтажа оборудования для создания «умных» спортивных площадок</t>
  </si>
  <si>
    <t>Субсидии бюджетам субъектов Российской Федерации на реконструкцию и капитальный ремонт региональных и муниципальных театров</t>
  </si>
  <si>
    <t>Субсидия бюджетам субъектов Российской Федерации на достижение показателей государственной программы Российской Федерации «Реализация государственной национальной политики»</t>
  </si>
  <si>
    <t>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</si>
  <si>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2 02 35345 02 0000 150</t>
  </si>
  <si>
    <t>Субвенции бюджетам субъектов Российской Федерации на осуществление мер пожарной безопасности и тушение лесных пожаров</t>
  </si>
  <si>
    <t>2 02 35429 02 0000 150</t>
  </si>
  <si>
    <t>Субвенции бюджетам субъектов Российской Федерации на увеличение площади лесовосстановления</t>
  </si>
  <si>
    <t>Межбюджетные трансферты,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</si>
  <si>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1 11 05026 14 0000 120</t>
  </si>
  <si>
    <t>1 14 00000 00 0000 000</t>
  </si>
  <si>
    <t>ДОХОДЫ ОТ ПРОДАЖИ МАТЕРИАЛЬНЫХ И НЕМАТЕРИАЛЬНЫХ АКТИВОВ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</si>
  <si>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</si>
  <si>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населённые пункты, либо рабочие посёлки, либо посёлки городского типа, либо города с населением до 50 тысяч человек</t>
  </si>
  <si>
    <t>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населённые пункты, либо рабочие посёлки, либо посёлки городского типа, либо города с населением до 50 тысяч человек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</si>
  <si>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населённых пунктах с численностью населения до 300 тысяч человек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</si>
  <si>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</si>
  <si>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Субсидии бюджетам субъектов Российской Федерации на реализацию мероприятий по обеспечению жильём молодых семей</t>
  </si>
  <si>
    <t>2 03 02040 02 0000 150</t>
  </si>
  <si>
    <t>Безвозмездные поступления в бюджеты субъектов Российской Федерации от публично-правовой компании «Фонд развития территорий»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</si>
  <si>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2 02 25028 02 0000 150</t>
  </si>
  <si>
    <t>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</t>
  </si>
  <si>
    <t>Субсидии бюджетам субъектов Российской Федерации на возмещение произведенных субъектом Российской Федерации расходов за счет предоставленных в 2023 году субъекту Российской Федерации бюджетных кредитов на пополнение остатка средств на едином счете бюджета в целях опережающего финансового обеспечения расходных обязательств субъектов Российской Федерации</t>
  </si>
  <si>
    <t>1</t>
  </si>
  <si>
    <t>2</t>
  </si>
  <si>
    <t xml:space="preserve">Прогнозируемый общий объём доходов на 2024 год                                                                                                                 согласно классификации доходов бюджетов Российской Федерации 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</si>
  <si>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               1998 года № 157-ФЗ «Об иммунопрофилактике инфекционных болезней»</t>
  </si>
  <si>
    <t>Сумма,                   рублей</t>
  </si>
  <si>
    <t xml:space="preserve">                                                                  Приложение 1</t>
  </si>
  <si>
    <t xml:space="preserve">                                                             к Закону Удмуртской Республики</t>
  </si>
  <si>
    <t xml:space="preserve">                                                             на 2024 год и на плановый период </t>
  </si>
  <si>
    <t xml:space="preserve">                                                             «О бюджете Удмуртской Республики </t>
  </si>
  <si>
    <r>
      <t xml:space="preserve">                                                                   </t>
    </r>
    <r>
      <rPr>
        <sz val="13"/>
        <color theme="1"/>
        <rFont val="Times New Roman"/>
        <family val="1"/>
        <charset val="204"/>
      </rPr>
      <t>2025 и 2026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</si>
</sst>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4" fillId="0" borderId="0"/>
  </cellStyleXfs>
  <cellXfs count="46">
    <xf numFmtId="0" fontId="0" fillId="0" borderId="0" xfId="0"/>
    <xf numFmtId="49" fontId="5" fillId="0" borderId="0" xfId="0" applyNumberFormat="1" applyFont="1" applyAlignment="1">
      <alignment horizontal="center"/>
    </xf>
    <xf numFmtId="0" fontId="6" fillId="0" borderId="0" xfId="0" applyFont="1"/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164" fontId="7" fillId="0" borderId="0" xfId="0" applyNumberFormat="1" applyFont="1"/>
    <xf numFmtId="0" fontId="6" fillId="0" borderId="0" xfId="0" applyFont="1" applyAlignment="1">
      <alignment vertical="center"/>
    </xf>
    <xf numFmtId="49" fontId="5" fillId="0" borderId="0" xfId="0" applyNumberFormat="1" applyFont="1" applyAlignment="1">
      <alignment horizontal="left" wrapText="1"/>
    </xf>
    <xf numFmtId="3" fontId="5" fillId="0" borderId="0" xfId="0" applyNumberFormat="1" applyFont="1"/>
    <xf numFmtId="4" fontId="5" fillId="0" borderId="0" xfId="0" applyNumberFormat="1" applyFont="1" applyAlignment="1">
      <alignment horizontal="center"/>
    </xf>
    <xf numFmtId="4" fontId="6" fillId="0" borderId="0" xfId="0" applyNumberFormat="1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приложение 1 к закону 2004 г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0"/>
  <sheetViews>
    <sheetView tabSelected="1" view="pageBreakPreview" topLeftCell="A29" zoomScaleNormal="100" zoomScaleSheetLayoutView="100" workbookViewId="0">
      <selection activeCell="B31" sqref="B31"/>
    </sheetView>
  </sheetViews>
  <sheetFormatPr defaultColWidth="9.109375" defaultRowHeight="15.6" x14ac:dyDescent="0.3"/>
  <cols>
    <col min="1" max="1" width="27" style="1" customWidth="1"/>
    <col min="2" max="2" width="64" style="8" customWidth="1"/>
    <col min="3" max="3" width="21.5546875" style="10" customWidth="1"/>
    <col min="4" max="4" width="23.44140625" style="2" customWidth="1"/>
    <col min="5" max="16384" width="9.109375" style="2"/>
  </cols>
  <sheetData>
    <row r="1" spans="1:4" ht="16.8" x14ac:dyDescent="0.3">
      <c r="A1" s="12"/>
      <c r="B1" s="44" t="s">
        <v>224</v>
      </c>
      <c r="C1" s="44"/>
    </row>
    <row r="2" spans="1:4" ht="16.8" x14ac:dyDescent="0.3">
      <c r="A2" s="12"/>
      <c r="B2" s="44" t="s">
        <v>225</v>
      </c>
      <c r="C2" s="44"/>
    </row>
    <row r="3" spans="1:4" ht="16.8" x14ac:dyDescent="0.3">
      <c r="A3" s="12"/>
      <c r="B3" s="44" t="s">
        <v>227</v>
      </c>
      <c r="C3" s="44"/>
    </row>
    <row r="4" spans="1:4" ht="16.8" x14ac:dyDescent="0.3">
      <c r="A4" s="12"/>
      <c r="B4" s="44" t="s">
        <v>226</v>
      </c>
      <c r="C4" s="44"/>
    </row>
    <row r="5" spans="1:4" ht="16.8" x14ac:dyDescent="0.3">
      <c r="A5" s="13"/>
      <c r="B5" s="45" t="s">
        <v>228</v>
      </c>
      <c r="C5" s="45"/>
    </row>
    <row r="6" spans="1:4" ht="26.4" customHeight="1" x14ac:dyDescent="0.3">
      <c r="A6" s="13"/>
      <c r="B6" s="13"/>
      <c r="C6" s="14" t="s">
        <v>61</v>
      </c>
    </row>
    <row r="7" spans="1:4" ht="36" customHeight="1" x14ac:dyDescent="0.3">
      <c r="A7" s="43" t="s">
        <v>221</v>
      </c>
      <c r="B7" s="43"/>
      <c r="C7" s="43"/>
    </row>
    <row r="8" spans="1:4" ht="11.4" customHeight="1" x14ac:dyDescent="0.3">
      <c r="A8" s="15"/>
      <c r="B8" s="16"/>
      <c r="C8" s="14"/>
    </row>
    <row r="9" spans="1:4" s="4" customFormat="1" ht="37.200000000000003" customHeight="1" x14ac:dyDescent="0.25">
      <c r="A9" s="17" t="s">
        <v>0</v>
      </c>
      <c r="B9" s="17" t="s">
        <v>1</v>
      </c>
      <c r="C9" s="18" t="s">
        <v>223</v>
      </c>
      <c r="D9" s="3"/>
    </row>
    <row r="10" spans="1:4" s="4" customFormat="1" ht="17.399999999999999" customHeight="1" x14ac:dyDescent="0.25">
      <c r="A10" s="25" t="s">
        <v>219</v>
      </c>
      <c r="B10" s="25" t="s">
        <v>220</v>
      </c>
      <c r="C10" s="25">
        <v>3</v>
      </c>
      <c r="D10" s="3"/>
    </row>
    <row r="11" spans="1:4" s="5" customFormat="1" ht="16.8" x14ac:dyDescent="0.25">
      <c r="A11" s="19" t="s">
        <v>2</v>
      </c>
      <c r="B11" s="33" t="s">
        <v>3</v>
      </c>
      <c r="C11" s="20">
        <f>C12+C15+C17+C20+C24+C26+C27+C39+C43+C44+C45</f>
        <v>78141180537</v>
      </c>
    </row>
    <row r="12" spans="1:4" s="5" customFormat="1" ht="16.8" x14ac:dyDescent="0.25">
      <c r="A12" s="19" t="s">
        <v>4</v>
      </c>
      <c r="B12" s="33" t="s">
        <v>5</v>
      </c>
      <c r="C12" s="20">
        <f>C13+C14</f>
        <v>51120000000</v>
      </c>
    </row>
    <row r="13" spans="1:4" ht="19.95" customHeight="1" x14ac:dyDescent="0.25">
      <c r="A13" s="21" t="s">
        <v>56</v>
      </c>
      <c r="B13" s="36" t="s">
        <v>55</v>
      </c>
      <c r="C13" s="22">
        <v>23190000000</v>
      </c>
    </row>
    <row r="14" spans="1:4" ht="19.95" customHeight="1" x14ac:dyDescent="0.25">
      <c r="A14" s="21" t="s">
        <v>6</v>
      </c>
      <c r="B14" s="36" t="s">
        <v>7</v>
      </c>
      <c r="C14" s="22">
        <v>27930000000</v>
      </c>
    </row>
    <row r="15" spans="1:4" s="5" customFormat="1" ht="50.4" x14ac:dyDescent="0.25">
      <c r="A15" s="19" t="s">
        <v>8</v>
      </c>
      <c r="B15" s="33" t="s">
        <v>9</v>
      </c>
      <c r="C15" s="20">
        <f>C16</f>
        <v>8162516154</v>
      </c>
    </row>
    <row r="16" spans="1:4" ht="35.4" customHeight="1" x14ac:dyDescent="0.25">
      <c r="A16" s="21" t="s">
        <v>10</v>
      </c>
      <c r="B16" s="36" t="s">
        <v>11</v>
      </c>
      <c r="C16" s="22">
        <v>8162516154</v>
      </c>
    </row>
    <row r="17" spans="1:4" s="5" customFormat="1" ht="16.8" x14ac:dyDescent="0.25">
      <c r="A17" s="19" t="s">
        <v>12</v>
      </c>
      <c r="B17" s="33" t="s">
        <v>13</v>
      </c>
      <c r="C17" s="20">
        <f>C18+C19</f>
        <v>8553380000</v>
      </c>
    </row>
    <row r="18" spans="1:4" s="5" customFormat="1" ht="33.6" customHeight="1" x14ac:dyDescent="0.25">
      <c r="A18" s="21" t="s">
        <v>14</v>
      </c>
      <c r="B18" s="36" t="s">
        <v>15</v>
      </c>
      <c r="C18" s="22">
        <v>8338380000</v>
      </c>
    </row>
    <row r="19" spans="1:4" s="5" customFormat="1" ht="19.95" customHeight="1" x14ac:dyDescent="0.25">
      <c r="A19" s="21" t="s">
        <v>65</v>
      </c>
      <c r="B19" s="36" t="s">
        <v>66</v>
      </c>
      <c r="C19" s="22">
        <v>215000000</v>
      </c>
    </row>
    <row r="20" spans="1:4" s="5" customFormat="1" ht="16.8" x14ac:dyDescent="0.25">
      <c r="A20" s="19" t="s">
        <v>16</v>
      </c>
      <c r="B20" s="33" t="s">
        <v>17</v>
      </c>
      <c r="C20" s="20">
        <f>C21+C22+C23</f>
        <v>8854799000</v>
      </c>
    </row>
    <row r="21" spans="1:4" s="5" customFormat="1" ht="19.95" customHeight="1" x14ac:dyDescent="0.25">
      <c r="A21" s="21" t="s">
        <v>18</v>
      </c>
      <c r="B21" s="36" t="s">
        <v>19</v>
      </c>
      <c r="C21" s="22">
        <v>7110101000</v>
      </c>
    </row>
    <row r="22" spans="1:4" ht="19.95" customHeight="1" x14ac:dyDescent="0.25">
      <c r="A22" s="21" t="s">
        <v>20</v>
      </c>
      <c r="B22" s="36" t="s">
        <v>21</v>
      </c>
      <c r="C22" s="22">
        <v>1742514000</v>
      </c>
    </row>
    <row r="23" spans="1:4" ht="19.95" customHeight="1" x14ac:dyDescent="0.25">
      <c r="A23" s="21" t="s">
        <v>49</v>
      </c>
      <c r="B23" s="36" t="s">
        <v>48</v>
      </c>
      <c r="C23" s="22">
        <v>2184000</v>
      </c>
    </row>
    <row r="24" spans="1:4" s="5" customFormat="1" ht="33.6" x14ac:dyDescent="0.25">
      <c r="A24" s="19" t="s">
        <v>22</v>
      </c>
      <c r="B24" s="33" t="s">
        <v>23</v>
      </c>
      <c r="C24" s="23">
        <v>4437000</v>
      </c>
    </row>
    <row r="25" spans="1:4" ht="19.95" customHeight="1" x14ac:dyDescent="0.25">
      <c r="A25" s="21" t="s">
        <v>24</v>
      </c>
      <c r="B25" s="36" t="s">
        <v>25</v>
      </c>
      <c r="C25" s="22">
        <v>4344000</v>
      </c>
    </row>
    <row r="26" spans="1:4" ht="16.8" x14ac:dyDescent="0.25">
      <c r="A26" s="19" t="s">
        <v>45</v>
      </c>
      <c r="B26" s="33" t="s">
        <v>44</v>
      </c>
      <c r="C26" s="20">
        <v>177441324</v>
      </c>
    </row>
    <row r="27" spans="1:4" s="5" customFormat="1" ht="50.4" x14ac:dyDescent="0.25">
      <c r="A27" s="19" t="s">
        <v>26</v>
      </c>
      <c r="B27" s="33" t="s">
        <v>27</v>
      </c>
      <c r="C27" s="20">
        <f>SUM(C28:C38)</f>
        <v>45889279</v>
      </c>
    </row>
    <row r="28" spans="1:4" ht="69" customHeight="1" x14ac:dyDescent="0.3">
      <c r="A28" s="21" t="s">
        <v>28</v>
      </c>
      <c r="B28" s="36" t="s">
        <v>67</v>
      </c>
      <c r="C28" s="22">
        <v>3288000</v>
      </c>
      <c r="D28" s="9"/>
    </row>
    <row r="29" spans="1:4" ht="56.25" customHeight="1" x14ac:dyDescent="0.25">
      <c r="A29" s="21" t="s">
        <v>41</v>
      </c>
      <c r="B29" s="36" t="s">
        <v>68</v>
      </c>
      <c r="C29" s="22">
        <v>5797410</v>
      </c>
    </row>
    <row r="30" spans="1:4" ht="101.25" customHeight="1" x14ac:dyDescent="0.25">
      <c r="A30" s="21" t="s">
        <v>29</v>
      </c>
      <c r="B30" s="37" t="s">
        <v>69</v>
      </c>
      <c r="C30" s="22">
        <v>9300000</v>
      </c>
    </row>
    <row r="31" spans="1:4" ht="142.19999999999999" customHeight="1" x14ac:dyDescent="0.25">
      <c r="A31" s="21" t="s">
        <v>205</v>
      </c>
      <c r="B31" s="37" t="s">
        <v>208</v>
      </c>
      <c r="C31" s="22">
        <v>6000</v>
      </c>
    </row>
    <row r="32" spans="1:4" ht="103.2" customHeight="1" x14ac:dyDescent="0.25">
      <c r="A32" s="21" t="s">
        <v>30</v>
      </c>
      <c r="B32" s="37" t="s">
        <v>47</v>
      </c>
      <c r="C32" s="22">
        <v>2247000</v>
      </c>
    </row>
    <row r="33" spans="1:4" ht="53.4" customHeight="1" x14ac:dyDescent="0.25">
      <c r="A33" s="21" t="s">
        <v>51</v>
      </c>
      <c r="B33" s="37" t="s">
        <v>52</v>
      </c>
      <c r="C33" s="22">
        <v>864000</v>
      </c>
    </row>
    <row r="34" spans="1:4" ht="155.4" customHeight="1" x14ac:dyDescent="0.25">
      <c r="A34" s="21" t="s">
        <v>58</v>
      </c>
      <c r="B34" s="37" t="s">
        <v>59</v>
      </c>
      <c r="C34" s="22">
        <v>4000</v>
      </c>
    </row>
    <row r="35" spans="1:4" ht="126" customHeight="1" x14ac:dyDescent="0.25">
      <c r="A35" s="21" t="s">
        <v>63</v>
      </c>
      <c r="B35" s="37" t="s">
        <v>62</v>
      </c>
      <c r="C35" s="22">
        <v>86114</v>
      </c>
    </row>
    <row r="36" spans="1:4" ht="67.2" x14ac:dyDescent="0.25">
      <c r="A36" s="21" t="s">
        <v>31</v>
      </c>
      <c r="B36" s="37" t="s">
        <v>70</v>
      </c>
      <c r="C36" s="22">
        <v>24203000</v>
      </c>
    </row>
    <row r="37" spans="1:4" ht="52.2" customHeight="1" x14ac:dyDescent="0.25">
      <c r="A37" s="21" t="s">
        <v>57</v>
      </c>
      <c r="B37" s="37" t="s">
        <v>60</v>
      </c>
      <c r="C37" s="22">
        <v>1000</v>
      </c>
    </row>
    <row r="38" spans="1:4" ht="122.4" customHeight="1" x14ac:dyDescent="0.25">
      <c r="A38" s="21" t="s">
        <v>64</v>
      </c>
      <c r="B38" s="37" t="s">
        <v>71</v>
      </c>
      <c r="C38" s="22">
        <v>92755</v>
      </c>
    </row>
    <row r="39" spans="1:4" s="5" customFormat="1" ht="33.6" x14ac:dyDescent="0.25">
      <c r="A39" s="19" t="s">
        <v>32</v>
      </c>
      <c r="B39" s="33" t="s">
        <v>33</v>
      </c>
      <c r="C39" s="20">
        <f>C40+C41+C42</f>
        <v>316767020</v>
      </c>
    </row>
    <row r="40" spans="1:4" ht="19.95" customHeight="1" x14ac:dyDescent="0.25">
      <c r="A40" s="21" t="s">
        <v>34</v>
      </c>
      <c r="B40" s="36" t="s">
        <v>35</v>
      </c>
      <c r="C40" s="22">
        <v>53711420</v>
      </c>
    </row>
    <row r="41" spans="1:4" ht="19.95" customHeight="1" x14ac:dyDescent="0.25">
      <c r="A41" s="21" t="s">
        <v>54</v>
      </c>
      <c r="B41" s="36" t="s">
        <v>53</v>
      </c>
      <c r="C41" s="22">
        <v>8231400</v>
      </c>
    </row>
    <row r="42" spans="1:4" ht="19.95" customHeight="1" x14ac:dyDescent="0.25">
      <c r="A42" s="21" t="s">
        <v>36</v>
      </c>
      <c r="B42" s="36" t="s">
        <v>37</v>
      </c>
      <c r="C42" s="22">
        <v>254824200</v>
      </c>
    </row>
    <row r="43" spans="1:4" s="5" customFormat="1" ht="50.4" x14ac:dyDescent="0.25">
      <c r="A43" s="19" t="s">
        <v>42</v>
      </c>
      <c r="B43" s="33" t="s">
        <v>50</v>
      </c>
      <c r="C43" s="20">
        <v>103106360</v>
      </c>
    </row>
    <row r="44" spans="1:4" ht="33.6" x14ac:dyDescent="0.25">
      <c r="A44" s="19" t="s">
        <v>206</v>
      </c>
      <c r="B44" s="33" t="s">
        <v>207</v>
      </c>
      <c r="C44" s="20">
        <v>20000</v>
      </c>
    </row>
    <row r="45" spans="1:4" ht="16.8" x14ac:dyDescent="0.25">
      <c r="A45" s="19" t="s">
        <v>43</v>
      </c>
      <c r="B45" s="33" t="s">
        <v>46</v>
      </c>
      <c r="C45" s="20">
        <v>802824400</v>
      </c>
    </row>
    <row r="46" spans="1:4" s="5" customFormat="1" ht="16.8" x14ac:dyDescent="0.25">
      <c r="A46" s="19" t="s">
        <v>38</v>
      </c>
      <c r="B46" s="33" t="s">
        <v>39</v>
      </c>
      <c r="C46" s="20">
        <f>SUM(C47:C119)</f>
        <v>13900409697.719999</v>
      </c>
      <c r="D46" s="6"/>
    </row>
    <row r="47" spans="1:4" s="5" customFormat="1" ht="36.6" customHeight="1" x14ac:dyDescent="0.25">
      <c r="A47" s="21" t="s">
        <v>126</v>
      </c>
      <c r="B47" s="36" t="s">
        <v>127</v>
      </c>
      <c r="C47" s="22">
        <v>4298079400</v>
      </c>
      <c r="D47" s="6"/>
    </row>
    <row r="48" spans="1:4" ht="55.2" customHeight="1" x14ac:dyDescent="0.25">
      <c r="A48" s="24" t="s">
        <v>128</v>
      </c>
      <c r="B48" s="37" t="s">
        <v>129</v>
      </c>
      <c r="C48" s="22">
        <v>43884100</v>
      </c>
      <c r="D48" s="11"/>
    </row>
    <row r="49" spans="1:3" ht="85.95" customHeight="1" x14ac:dyDescent="0.25">
      <c r="A49" s="24" t="s">
        <v>216</v>
      </c>
      <c r="B49" s="38" t="s">
        <v>217</v>
      </c>
      <c r="C49" s="22">
        <v>3496800</v>
      </c>
    </row>
    <row r="50" spans="1:3" ht="69.599999999999994" customHeight="1" x14ac:dyDescent="0.25">
      <c r="A50" s="24" t="s">
        <v>130</v>
      </c>
      <c r="B50" s="37" t="s">
        <v>131</v>
      </c>
      <c r="C50" s="22">
        <v>43938000</v>
      </c>
    </row>
    <row r="51" spans="1:3" ht="52.95" customHeight="1" x14ac:dyDescent="0.25">
      <c r="A51" s="24" t="s">
        <v>72</v>
      </c>
      <c r="B51" s="37" t="s">
        <v>73</v>
      </c>
      <c r="C51" s="22">
        <v>313600</v>
      </c>
    </row>
    <row r="52" spans="1:3" ht="54" customHeight="1" x14ac:dyDescent="0.25">
      <c r="A52" s="24" t="s">
        <v>74</v>
      </c>
      <c r="B52" s="37" t="s">
        <v>150</v>
      </c>
      <c r="C52" s="22">
        <v>4657900</v>
      </c>
    </row>
    <row r="53" spans="1:3" ht="104.4" customHeight="1" x14ac:dyDescent="0.25">
      <c r="A53" s="25" t="s">
        <v>75</v>
      </c>
      <c r="B53" s="38" t="s">
        <v>76</v>
      </c>
      <c r="C53" s="22">
        <v>340200</v>
      </c>
    </row>
    <row r="54" spans="1:3" ht="104.4" customHeight="1" x14ac:dyDescent="0.25">
      <c r="A54" s="25" t="s">
        <v>148</v>
      </c>
      <c r="B54" s="38" t="s">
        <v>149</v>
      </c>
      <c r="C54" s="22">
        <v>10877900</v>
      </c>
    </row>
    <row r="55" spans="1:3" ht="90.6" customHeight="1" x14ac:dyDescent="0.25">
      <c r="A55" s="26" t="s">
        <v>77</v>
      </c>
      <c r="B55" s="39" t="s">
        <v>146</v>
      </c>
      <c r="C55" s="22">
        <v>64267500</v>
      </c>
    </row>
    <row r="56" spans="1:3" ht="70.2" customHeight="1" x14ac:dyDescent="0.25">
      <c r="A56" s="26" t="s">
        <v>151</v>
      </c>
      <c r="B56" s="39" t="s">
        <v>152</v>
      </c>
      <c r="C56" s="22">
        <v>73841400</v>
      </c>
    </row>
    <row r="57" spans="1:3" ht="177" customHeight="1" x14ac:dyDescent="0.25">
      <c r="A57" s="26" t="s">
        <v>78</v>
      </c>
      <c r="B57" s="37" t="s">
        <v>209</v>
      </c>
      <c r="C57" s="22">
        <v>80595500</v>
      </c>
    </row>
    <row r="58" spans="1:3" ht="124.8" customHeight="1" x14ac:dyDescent="0.25">
      <c r="A58" s="26" t="s">
        <v>153</v>
      </c>
      <c r="B58" s="37" t="s">
        <v>154</v>
      </c>
      <c r="C58" s="22">
        <v>15989700</v>
      </c>
    </row>
    <row r="59" spans="1:3" ht="123.6" customHeight="1" x14ac:dyDescent="0.25">
      <c r="A59" s="26" t="s">
        <v>155</v>
      </c>
      <c r="B59" s="37" t="s">
        <v>156</v>
      </c>
      <c r="C59" s="22">
        <v>84863500</v>
      </c>
    </row>
    <row r="60" spans="1:3" ht="91.2" customHeight="1" x14ac:dyDescent="0.25">
      <c r="A60" s="27" t="s">
        <v>157</v>
      </c>
      <c r="B60" s="37" t="s">
        <v>158</v>
      </c>
      <c r="C60" s="22">
        <v>116006400</v>
      </c>
    </row>
    <row r="61" spans="1:3" ht="72.599999999999994" customHeight="1" x14ac:dyDescent="0.25">
      <c r="A61" s="28" t="s">
        <v>159</v>
      </c>
      <c r="B61" s="39" t="s">
        <v>160</v>
      </c>
      <c r="C61" s="22">
        <v>58212400</v>
      </c>
    </row>
    <row r="62" spans="1:3" ht="54.6" customHeight="1" x14ac:dyDescent="0.25">
      <c r="A62" s="28" t="s">
        <v>161</v>
      </c>
      <c r="B62" s="39" t="s">
        <v>162</v>
      </c>
      <c r="C62" s="22">
        <v>121562400</v>
      </c>
    </row>
    <row r="63" spans="1:3" ht="37.950000000000003" customHeight="1" x14ac:dyDescent="0.25">
      <c r="A63" s="27" t="s">
        <v>79</v>
      </c>
      <c r="B63" s="39" t="s">
        <v>80</v>
      </c>
      <c r="C63" s="22">
        <v>35323800</v>
      </c>
    </row>
    <row r="64" spans="1:3" ht="57.6" customHeight="1" x14ac:dyDescent="0.25">
      <c r="A64" s="27" t="s">
        <v>81</v>
      </c>
      <c r="B64" s="39" t="s">
        <v>120</v>
      </c>
      <c r="C64" s="22">
        <v>24289100</v>
      </c>
    </row>
    <row r="65" spans="1:3" ht="87" customHeight="1" x14ac:dyDescent="0.25">
      <c r="A65" s="27" t="s">
        <v>163</v>
      </c>
      <c r="B65" s="39" t="s">
        <v>164</v>
      </c>
      <c r="C65" s="22">
        <v>155036100</v>
      </c>
    </row>
    <row r="66" spans="1:3" ht="120.6" customHeight="1" x14ac:dyDescent="0.25">
      <c r="A66" s="27" t="s">
        <v>82</v>
      </c>
      <c r="B66" s="38" t="s">
        <v>165</v>
      </c>
      <c r="C66" s="22">
        <v>5220400</v>
      </c>
    </row>
    <row r="67" spans="1:3" ht="55.2" customHeight="1" x14ac:dyDescent="0.25">
      <c r="A67" s="27" t="s">
        <v>83</v>
      </c>
      <c r="B67" s="38" t="s">
        <v>84</v>
      </c>
      <c r="C67" s="22">
        <v>84052500</v>
      </c>
    </row>
    <row r="68" spans="1:3" ht="124.8" customHeight="1" x14ac:dyDescent="0.25">
      <c r="A68" s="27" t="s">
        <v>132</v>
      </c>
      <c r="B68" s="39" t="s">
        <v>210</v>
      </c>
      <c r="C68" s="22">
        <v>10530000</v>
      </c>
    </row>
    <row r="69" spans="1:3" ht="118.8" customHeight="1" x14ac:dyDescent="0.25">
      <c r="A69" s="27" t="s">
        <v>133</v>
      </c>
      <c r="B69" s="38" t="s">
        <v>134</v>
      </c>
      <c r="C69" s="22">
        <v>8654200</v>
      </c>
    </row>
    <row r="70" spans="1:3" ht="56.4" customHeight="1" x14ac:dyDescent="0.25">
      <c r="A70" s="27" t="s">
        <v>166</v>
      </c>
      <c r="B70" s="38" t="s">
        <v>167</v>
      </c>
      <c r="C70" s="22">
        <v>29020700</v>
      </c>
    </row>
    <row r="71" spans="1:3" ht="87.6" customHeight="1" x14ac:dyDescent="0.25">
      <c r="A71" s="27" t="s">
        <v>85</v>
      </c>
      <c r="B71" s="38" t="s">
        <v>121</v>
      </c>
      <c r="C71" s="22">
        <v>4825600</v>
      </c>
    </row>
    <row r="72" spans="1:3" ht="88.8" customHeight="1" x14ac:dyDescent="0.25">
      <c r="A72" s="27" t="s">
        <v>86</v>
      </c>
      <c r="B72" s="37" t="s">
        <v>87</v>
      </c>
      <c r="C72" s="22">
        <v>840555100</v>
      </c>
    </row>
    <row r="73" spans="1:3" ht="70.2" customHeight="1" x14ac:dyDescent="0.25">
      <c r="A73" s="27" t="s">
        <v>135</v>
      </c>
      <c r="B73" s="37" t="s">
        <v>136</v>
      </c>
      <c r="C73" s="22">
        <v>1010506800</v>
      </c>
    </row>
    <row r="74" spans="1:3" ht="37.950000000000003" customHeight="1" x14ac:dyDescent="0.25">
      <c r="A74" s="27" t="s">
        <v>168</v>
      </c>
      <c r="B74" s="37" t="s">
        <v>169</v>
      </c>
      <c r="C74" s="29">
        <v>6930000</v>
      </c>
    </row>
    <row r="75" spans="1:3" ht="39" customHeight="1" x14ac:dyDescent="0.25">
      <c r="A75" s="27" t="s">
        <v>170</v>
      </c>
      <c r="B75" s="37" t="s">
        <v>171</v>
      </c>
      <c r="C75" s="29">
        <v>24107100</v>
      </c>
    </row>
    <row r="76" spans="1:3" ht="78" customHeight="1" x14ac:dyDescent="0.25">
      <c r="A76" s="27" t="s">
        <v>172</v>
      </c>
      <c r="B76" s="37" t="s">
        <v>173</v>
      </c>
      <c r="C76" s="29">
        <v>46909500</v>
      </c>
    </row>
    <row r="77" spans="1:3" ht="111" customHeight="1" x14ac:dyDescent="0.25">
      <c r="A77" s="25" t="s">
        <v>88</v>
      </c>
      <c r="B77" s="38" t="s">
        <v>174</v>
      </c>
      <c r="C77" s="29">
        <v>25713700</v>
      </c>
    </row>
    <row r="78" spans="1:3" ht="100.8" x14ac:dyDescent="0.25">
      <c r="A78" s="25" t="s">
        <v>175</v>
      </c>
      <c r="B78" s="38" t="s">
        <v>176</v>
      </c>
      <c r="C78" s="29">
        <v>8807200</v>
      </c>
    </row>
    <row r="79" spans="1:3" ht="102.6" customHeight="1" x14ac:dyDescent="0.25">
      <c r="A79" s="25" t="s">
        <v>177</v>
      </c>
      <c r="B79" s="38" t="s">
        <v>178</v>
      </c>
      <c r="C79" s="29">
        <v>54922900</v>
      </c>
    </row>
    <row r="80" spans="1:3" ht="93" customHeight="1" x14ac:dyDescent="0.25">
      <c r="A80" s="25" t="s">
        <v>179</v>
      </c>
      <c r="B80" s="38" t="s">
        <v>180</v>
      </c>
      <c r="C80" s="29">
        <v>72384000</v>
      </c>
    </row>
    <row r="81" spans="1:4" ht="76.2" customHeight="1" x14ac:dyDescent="0.25">
      <c r="A81" s="27" t="s">
        <v>89</v>
      </c>
      <c r="B81" s="37" t="s">
        <v>90</v>
      </c>
      <c r="C81" s="29">
        <v>4837900</v>
      </c>
    </row>
    <row r="82" spans="1:4" ht="87.6" customHeight="1" x14ac:dyDescent="0.25">
      <c r="A82" s="25" t="s">
        <v>91</v>
      </c>
      <c r="B82" s="38" t="s">
        <v>211</v>
      </c>
      <c r="C82" s="29">
        <v>1762600</v>
      </c>
    </row>
    <row r="83" spans="1:4" ht="69" customHeight="1" x14ac:dyDescent="0.25">
      <c r="A83" s="25" t="s">
        <v>92</v>
      </c>
      <c r="B83" s="38" t="s">
        <v>212</v>
      </c>
      <c r="C83" s="29">
        <v>17915200</v>
      </c>
    </row>
    <row r="84" spans="1:4" ht="51" customHeight="1" x14ac:dyDescent="0.25">
      <c r="A84" s="27" t="s">
        <v>93</v>
      </c>
      <c r="B84" s="39" t="s">
        <v>94</v>
      </c>
      <c r="C84" s="29">
        <v>244465000</v>
      </c>
    </row>
    <row r="85" spans="1:4" ht="56.4" customHeight="1" x14ac:dyDescent="0.25">
      <c r="A85" s="27" t="s">
        <v>95</v>
      </c>
      <c r="B85" s="39" t="s">
        <v>213</v>
      </c>
      <c r="C85" s="29">
        <v>25603200</v>
      </c>
    </row>
    <row r="86" spans="1:4" ht="69" customHeight="1" x14ac:dyDescent="0.25">
      <c r="A86" s="26" t="s">
        <v>96</v>
      </c>
      <c r="B86" s="37" t="s">
        <v>97</v>
      </c>
      <c r="C86" s="29">
        <v>1096233600</v>
      </c>
    </row>
    <row r="87" spans="1:4" ht="36" customHeight="1" x14ac:dyDescent="0.25">
      <c r="A87" s="26" t="s">
        <v>137</v>
      </c>
      <c r="B87" s="37" t="s">
        <v>138</v>
      </c>
      <c r="C87" s="29">
        <v>2777300</v>
      </c>
    </row>
    <row r="88" spans="1:4" ht="36" customHeight="1" x14ac:dyDescent="0.25">
      <c r="A88" s="26" t="s">
        <v>181</v>
      </c>
      <c r="B88" s="37" t="s">
        <v>182</v>
      </c>
      <c r="C88" s="29">
        <v>32622700</v>
      </c>
    </row>
    <row r="89" spans="1:4" ht="53.4" customHeight="1" x14ac:dyDescent="0.25">
      <c r="A89" s="27" t="s">
        <v>98</v>
      </c>
      <c r="B89" s="37" t="s">
        <v>99</v>
      </c>
      <c r="C89" s="29">
        <v>2088400</v>
      </c>
    </row>
    <row r="90" spans="1:4" ht="74.400000000000006" customHeight="1" x14ac:dyDescent="0.25">
      <c r="A90" s="27" t="s">
        <v>183</v>
      </c>
      <c r="B90" s="37" t="s">
        <v>198</v>
      </c>
      <c r="C90" s="29">
        <v>5676300</v>
      </c>
    </row>
    <row r="91" spans="1:4" ht="39" customHeight="1" x14ac:dyDescent="0.25">
      <c r="A91" s="27" t="s">
        <v>100</v>
      </c>
      <c r="B91" s="37" t="s">
        <v>101</v>
      </c>
      <c r="C91" s="29">
        <v>46359900</v>
      </c>
    </row>
    <row r="92" spans="1:4" ht="104.4" customHeight="1" x14ac:dyDescent="0.25">
      <c r="A92" s="27" t="s">
        <v>102</v>
      </c>
      <c r="B92" s="37" t="s">
        <v>122</v>
      </c>
      <c r="C92" s="29">
        <v>95297800</v>
      </c>
    </row>
    <row r="93" spans="1:4" ht="53.4" customHeight="1" x14ac:dyDescent="0.25">
      <c r="A93" s="27" t="s">
        <v>184</v>
      </c>
      <c r="B93" s="37" t="s">
        <v>185</v>
      </c>
      <c r="C93" s="29">
        <v>360677100</v>
      </c>
    </row>
    <row r="94" spans="1:4" ht="58.95" customHeight="1" x14ac:dyDescent="0.25">
      <c r="A94" s="27" t="s">
        <v>186</v>
      </c>
      <c r="B94" s="37" t="s">
        <v>197</v>
      </c>
      <c r="C94" s="29">
        <v>13335700</v>
      </c>
    </row>
    <row r="95" spans="1:4" ht="39.6" customHeight="1" x14ac:dyDescent="0.25">
      <c r="A95" s="27" t="s">
        <v>187</v>
      </c>
      <c r="B95" s="38" t="s">
        <v>188</v>
      </c>
      <c r="C95" s="29">
        <v>8920500</v>
      </c>
      <c r="D95" s="7"/>
    </row>
    <row r="96" spans="1:4" ht="49.5" customHeight="1" x14ac:dyDescent="0.25">
      <c r="A96" s="28" t="s">
        <v>189</v>
      </c>
      <c r="B96" s="37" t="s">
        <v>190</v>
      </c>
      <c r="C96" s="29">
        <v>12650000</v>
      </c>
    </row>
    <row r="97" spans="1:4" ht="89.4" customHeight="1" x14ac:dyDescent="0.25">
      <c r="A97" s="28" t="s">
        <v>191</v>
      </c>
      <c r="B97" s="38" t="s">
        <v>192</v>
      </c>
      <c r="C97" s="29">
        <v>43698800</v>
      </c>
    </row>
    <row r="98" spans="1:4" ht="54.6" customHeight="1" x14ac:dyDescent="0.25">
      <c r="A98" s="30" t="s">
        <v>139</v>
      </c>
      <c r="B98" s="40" t="s">
        <v>103</v>
      </c>
      <c r="C98" s="29">
        <v>25727600</v>
      </c>
    </row>
    <row r="99" spans="1:4" ht="85.2" customHeight="1" x14ac:dyDescent="0.25">
      <c r="A99" s="30" t="s">
        <v>140</v>
      </c>
      <c r="B99" s="40" t="s">
        <v>141</v>
      </c>
      <c r="C99" s="29">
        <v>52579600</v>
      </c>
    </row>
    <row r="100" spans="1:4" ht="52.95" customHeight="1" x14ac:dyDescent="0.25">
      <c r="A100" s="28" t="s">
        <v>193</v>
      </c>
      <c r="B100" s="38" t="s">
        <v>196</v>
      </c>
      <c r="C100" s="29">
        <v>12000000</v>
      </c>
    </row>
    <row r="101" spans="1:4" ht="94.95" customHeight="1" x14ac:dyDescent="0.25">
      <c r="A101" s="28" t="s">
        <v>142</v>
      </c>
      <c r="B101" s="38" t="s">
        <v>143</v>
      </c>
      <c r="C101" s="29">
        <v>13425400</v>
      </c>
    </row>
    <row r="102" spans="1:4" ht="124.8" customHeight="1" x14ac:dyDescent="0.25">
      <c r="A102" s="28" t="s">
        <v>194</v>
      </c>
      <c r="B102" s="38" t="s">
        <v>195</v>
      </c>
      <c r="C102" s="29">
        <v>441322700</v>
      </c>
    </row>
    <row r="103" spans="1:4" ht="144" customHeight="1" x14ac:dyDescent="0.25">
      <c r="A103" s="35"/>
      <c r="B103" s="41" t="s">
        <v>199</v>
      </c>
      <c r="C103" s="29">
        <v>23117000</v>
      </c>
    </row>
    <row r="104" spans="1:4" ht="134.4" x14ac:dyDescent="0.25">
      <c r="A104" s="35"/>
      <c r="B104" s="41" t="s">
        <v>218</v>
      </c>
      <c r="C104" s="22">
        <v>918405700</v>
      </c>
    </row>
    <row r="105" spans="1:4" ht="71.400000000000006" customHeight="1" x14ac:dyDescent="0.25">
      <c r="A105" s="28" t="s">
        <v>104</v>
      </c>
      <c r="B105" s="38" t="s">
        <v>105</v>
      </c>
      <c r="C105" s="29">
        <v>669800</v>
      </c>
    </row>
    <row r="106" spans="1:4" ht="59.4" customHeight="1" x14ac:dyDescent="0.25">
      <c r="A106" s="28" t="s">
        <v>106</v>
      </c>
      <c r="B106" s="38" t="s">
        <v>107</v>
      </c>
      <c r="C106" s="29">
        <v>7665600</v>
      </c>
    </row>
    <row r="107" spans="1:4" ht="86.4" customHeight="1" x14ac:dyDescent="0.25">
      <c r="A107" s="28" t="s">
        <v>108</v>
      </c>
      <c r="B107" s="38" t="s">
        <v>124</v>
      </c>
      <c r="C107" s="29">
        <v>7443800</v>
      </c>
    </row>
    <row r="108" spans="1:4" ht="102.6" customHeight="1" x14ac:dyDescent="0.25">
      <c r="A108" s="28" t="s">
        <v>109</v>
      </c>
      <c r="B108" s="38" t="s">
        <v>125</v>
      </c>
      <c r="C108" s="29">
        <v>38283900</v>
      </c>
    </row>
    <row r="109" spans="1:4" ht="84" x14ac:dyDescent="0.25">
      <c r="A109" s="28" t="s">
        <v>110</v>
      </c>
      <c r="B109" s="38" t="s">
        <v>147</v>
      </c>
      <c r="C109" s="29">
        <v>86338000</v>
      </c>
    </row>
    <row r="110" spans="1:4" ht="126" customHeight="1" x14ac:dyDescent="0.25">
      <c r="A110" s="28" t="s">
        <v>111</v>
      </c>
      <c r="B110" s="38" t="s">
        <v>222</v>
      </c>
      <c r="C110" s="29">
        <v>159900</v>
      </c>
    </row>
    <row r="111" spans="1:4" ht="58.2" customHeight="1" x14ac:dyDescent="0.25">
      <c r="A111" s="31" t="s">
        <v>112</v>
      </c>
      <c r="B111" s="42" t="s">
        <v>113</v>
      </c>
      <c r="C111" s="29">
        <v>1048621300</v>
      </c>
      <c r="D111" s="7"/>
    </row>
    <row r="112" spans="1:4" ht="105.6" customHeight="1" x14ac:dyDescent="0.25">
      <c r="A112" s="28" t="s">
        <v>114</v>
      </c>
      <c r="B112" s="38" t="s">
        <v>123</v>
      </c>
      <c r="C112" s="29">
        <v>401859400</v>
      </c>
      <c r="D112" s="7"/>
    </row>
    <row r="113" spans="1:4" ht="57.6" customHeight="1" x14ac:dyDescent="0.25">
      <c r="A113" s="27" t="s">
        <v>200</v>
      </c>
      <c r="B113" s="38" t="s">
        <v>201</v>
      </c>
      <c r="C113" s="29">
        <v>38640900</v>
      </c>
      <c r="D113" s="7"/>
    </row>
    <row r="114" spans="1:4" ht="43.2" customHeight="1" x14ac:dyDescent="0.25">
      <c r="A114" s="27" t="s">
        <v>202</v>
      </c>
      <c r="B114" s="38" t="s">
        <v>203</v>
      </c>
      <c r="C114" s="29">
        <v>46914300</v>
      </c>
      <c r="D114" s="7"/>
    </row>
    <row r="115" spans="1:4" ht="89.4" customHeight="1" x14ac:dyDescent="0.25">
      <c r="A115" s="27" t="s">
        <v>115</v>
      </c>
      <c r="B115" s="38" t="s">
        <v>116</v>
      </c>
      <c r="C115" s="29">
        <v>13782300</v>
      </c>
      <c r="D115" s="7"/>
    </row>
    <row r="116" spans="1:4" ht="157.80000000000001" customHeight="1" x14ac:dyDescent="0.25">
      <c r="A116" s="27" t="s">
        <v>117</v>
      </c>
      <c r="B116" s="38" t="s">
        <v>204</v>
      </c>
      <c r="C116" s="29">
        <v>962524300</v>
      </c>
      <c r="D116" s="7"/>
    </row>
    <row r="117" spans="1:4" ht="186" customHeight="1" x14ac:dyDescent="0.25">
      <c r="A117" s="28" t="s">
        <v>144</v>
      </c>
      <c r="B117" s="38" t="s">
        <v>145</v>
      </c>
      <c r="C117" s="29">
        <v>97384400</v>
      </c>
    </row>
    <row r="118" spans="1:4" ht="89.4" customHeight="1" x14ac:dyDescent="0.25">
      <c r="A118" s="27" t="s">
        <v>118</v>
      </c>
      <c r="B118" s="38" t="s">
        <v>119</v>
      </c>
      <c r="C118" s="29">
        <v>270400</v>
      </c>
    </row>
    <row r="119" spans="1:4" ht="123" customHeight="1" x14ac:dyDescent="0.25">
      <c r="A119" s="27" t="s">
        <v>214</v>
      </c>
      <c r="B119" s="41" t="s">
        <v>215</v>
      </c>
      <c r="C119" s="22">
        <v>179635997.72</v>
      </c>
    </row>
    <row r="120" spans="1:4" s="5" customFormat="1" ht="25.5" customHeight="1" x14ac:dyDescent="0.25">
      <c r="A120" s="32"/>
      <c r="B120" s="33" t="s">
        <v>40</v>
      </c>
      <c r="C120" s="34">
        <f>C11+C46</f>
        <v>92041590234.720001</v>
      </c>
    </row>
  </sheetData>
  <mergeCells count="6">
    <mergeCell ref="B1:C1"/>
    <mergeCell ref="B2:C2"/>
    <mergeCell ref="B3:C3"/>
    <mergeCell ref="B4:C4"/>
    <mergeCell ref="A7:C7"/>
    <mergeCell ref="B5:C5"/>
  </mergeCells>
  <printOptions horizontalCentered="1"/>
  <pageMargins left="0.82677165354330717" right="0.39370078740157483" top="0.82677165354330717" bottom="0.23622047244094491" header="0.39370078740157483" footer="0"/>
  <pageSetup paperSize="9" scale="81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таблица 1</vt:lpstr>
      <vt:lpstr>'приложение 1 таблица 1'!Заголовки_для_печати</vt:lpstr>
      <vt:lpstr>'приложение 1 таблица 1'!Область_печати</vt:lpstr>
    </vt:vector>
  </TitlesOfParts>
  <Company>MinFin 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Волкова Ольга Валентиновна 1183</cp:lastModifiedBy>
  <cp:lastPrinted>2023-10-25T11:56:18Z</cp:lastPrinted>
  <dcterms:created xsi:type="dcterms:W3CDTF">2008-09-22T12:52:04Z</dcterms:created>
  <dcterms:modified xsi:type="dcterms:W3CDTF">2023-10-25T11:56:41Z</dcterms:modified>
</cp:coreProperties>
</file>